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3-방사성의약품\2026년(방사성의약품)_9.30.종료\입찰 진행\내부결재상신\"/>
    </mc:Choice>
  </mc:AlternateContent>
  <xr:revisionPtr revIDLastSave="0" documentId="13_ncr:1_{56BDAA1F-8ED7-416A-BF04-3D70B76684FC}" xr6:coauthVersionLast="36" xr6:coauthVersionMax="36" xr10:uidLastSave="{00000000-0000-0000-0000-000000000000}"/>
  <bookViews>
    <workbookView xWindow="0" yWindow="0" windowWidth="28800" windowHeight="11610" xr2:uid="{3E45FE83-1FC3-45FB-8959-F3B6E1D14F14}"/>
  </bookViews>
  <sheets>
    <sheet name="고시가(2.3)초과" sheetId="4" r:id="rId1"/>
  </sheets>
  <definedNames>
    <definedName name="_xlnm._FilterDatabase" localSheetId="0" hidden="1">'고시가(2.3)초과'!$A$3:$H$51</definedName>
    <definedName name="_xlnm.Print_Titles" localSheetId="0">'고시가(2.3)초과'!$2:$3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1" i="4" l="1"/>
  <c r="I51" i="4"/>
  <c r="J43" i="4"/>
  <c r="I43" i="4"/>
  <c r="J39" i="4"/>
  <c r="I39" i="4"/>
  <c r="J33" i="4"/>
  <c r="I33" i="4"/>
  <c r="J22" i="4"/>
  <c r="I22" i="4"/>
  <c r="J14" i="4"/>
  <c r="I14" i="4"/>
  <c r="I45" i="4"/>
  <c r="I46" i="4"/>
  <c r="I47" i="4"/>
  <c r="I48" i="4"/>
  <c r="I49" i="4"/>
  <c r="I50" i="4"/>
  <c r="I44" i="4"/>
  <c r="I42" i="4"/>
  <c r="I41" i="4"/>
  <c r="I40" i="4"/>
  <c r="I35" i="4"/>
  <c r="I36" i="4"/>
  <c r="I37" i="4"/>
  <c r="I38" i="4"/>
  <c r="I34" i="4"/>
  <c r="I32" i="4"/>
  <c r="I31" i="4"/>
  <c r="I30" i="4"/>
  <c r="I29" i="4"/>
  <c r="I28" i="4"/>
  <c r="I27" i="4"/>
  <c r="I26" i="4"/>
  <c r="I25" i="4"/>
  <c r="I24" i="4"/>
  <c r="I23" i="4"/>
  <c r="I16" i="4"/>
  <c r="I17" i="4"/>
  <c r="I18" i="4"/>
  <c r="I19" i="4"/>
  <c r="I20" i="4"/>
  <c r="I21" i="4"/>
  <c r="I15" i="4"/>
  <c r="I13" i="4"/>
  <c r="I12" i="4"/>
  <c r="I11" i="4"/>
  <c r="I10" i="4"/>
  <c r="I9" i="4"/>
  <c r="I8" i="4"/>
  <c r="I7" i="4"/>
  <c r="I6" i="4"/>
  <c r="I5" i="4"/>
  <c r="I4" i="4"/>
</calcChain>
</file>

<file path=xl/sharedStrings.xml><?xml version="1.0" encoding="utf-8"?>
<sst xmlns="http://schemas.openxmlformats.org/spreadsheetml/2006/main" count="228" uniqueCount="151">
  <si>
    <t>(단위 : 원)</t>
    <phoneticPr fontId="3" type="noConversion"/>
  </si>
  <si>
    <t>그룹</t>
    <phoneticPr fontId="3" type="noConversion"/>
  </si>
  <si>
    <t>번호</t>
    <phoneticPr fontId="3" type="noConversion"/>
  </si>
  <si>
    <t>EDI코드</t>
    <phoneticPr fontId="3" type="noConversion"/>
  </si>
  <si>
    <t>물품코드</t>
  </si>
  <si>
    <t>물품명</t>
    <phoneticPr fontId="3" type="noConversion"/>
  </si>
  <si>
    <t>제조사</t>
    <phoneticPr fontId="3" type="noConversion"/>
  </si>
  <si>
    <t>계약
단위</t>
    <phoneticPr fontId="3" type="noConversion"/>
  </si>
  <si>
    <t>연간
사용량</t>
    <phoneticPr fontId="8" type="noConversion"/>
  </si>
  <si>
    <t/>
  </si>
  <si>
    <t>AAA0052</t>
    <phoneticPr fontId="10" type="noConversion"/>
  </si>
  <si>
    <t>ANTI TG(100T)</t>
    <phoneticPr fontId="10" type="noConversion"/>
  </si>
  <si>
    <t>IMMUNOTECH</t>
  </si>
  <si>
    <t>BOX</t>
  </si>
  <si>
    <t>AAA0066</t>
    <phoneticPr fontId="10" type="noConversion"/>
  </si>
  <si>
    <t>FREE T4(100T)</t>
  </si>
  <si>
    <t>AAA0086</t>
    <phoneticPr fontId="10" type="noConversion"/>
  </si>
  <si>
    <t>T3(100T)</t>
    <phoneticPr fontId="10" type="noConversion"/>
  </si>
  <si>
    <t>AAA0087</t>
    <phoneticPr fontId="10" type="noConversion"/>
  </si>
  <si>
    <t>T4(100T)</t>
    <phoneticPr fontId="10" type="noConversion"/>
  </si>
  <si>
    <t>AAA0099</t>
    <phoneticPr fontId="10" type="noConversion"/>
  </si>
  <si>
    <t>TSH(100T)</t>
    <phoneticPr fontId="10" type="noConversion"/>
  </si>
  <si>
    <t>AAA0062</t>
    <phoneticPr fontId="10" type="noConversion"/>
  </si>
  <si>
    <t>E2(96T)</t>
    <phoneticPr fontId="10" type="noConversion"/>
  </si>
  <si>
    <t>DIASOURCE</t>
  </si>
  <si>
    <t>AAA0140</t>
    <phoneticPr fontId="10" type="noConversion"/>
  </si>
  <si>
    <t>PLOLACTIN(96T)</t>
  </si>
  <si>
    <t>AMS0337</t>
    <phoneticPr fontId="10" type="noConversion"/>
  </si>
  <si>
    <t>TOTAL TESTOSTERONE(96T)</t>
    <phoneticPr fontId="3" type="noConversion"/>
  </si>
  <si>
    <t>VIAL</t>
  </si>
  <si>
    <t>캅셀</t>
  </si>
  <si>
    <t>656900783</t>
  </si>
  <si>
    <t>AAA0041</t>
    <phoneticPr fontId="10" type="noConversion"/>
  </si>
  <si>
    <t>테크네스캔디엠에스에이주(DMSA), 5vial/pack</t>
    <phoneticPr fontId="10" type="noConversion"/>
  </si>
  <si>
    <t>CURIUM</t>
    <phoneticPr fontId="3" type="noConversion"/>
  </si>
  <si>
    <t>656900793</t>
  </si>
  <si>
    <t>AAA0042</t>
    <phoneticPr fontId="10" type="noConversion"/>
  </si>
  <si>
    <t>테크네스캔디티피에이주(DTPA), 5vial/pack</t>
    <phoneticPr fontId="10" type="noConversion"/>
  </si>
  <si>
    <t>656900823</t>
  </si>
  <si>
    <t>AAA0044</t>
    <phoneticPr fontId="10" type="noConversion"/>
  </si>
  <si>
    <t>테크네스캔에치디피주(HDP), 5vial/pack</t>
    <phoneticPr fontId="10" type="noConversion"/>
  </si>
  <si>
    <t>656903110</t>
  </si>
  <si>
    <t>AAA0095</t>
    <phoneticPr fontId="10" type="noConversion"/>
  </si>
  <si>
    <t>TC-99m GENERATOR(MALLIN), 1000mCi</t>
    <phoneticPr fontId="3" type="noConversion"/>
  </si>
  <si>
    <t>EA</t>
  </si>
  <si>
    <t>AAA0096</t>
    <phoneticPr fontId="10" type="noConversion"/>
  </si>
  <si>
    <t>TC-99m GENERATOR(MALLIN), 1500mCi</t>
    <phoneticPr fontId="3" type="noConversion"/>
  </si>
  <si>
    <t>AAA0097</t>
    <phoneticPr fontId="10" type="noConversion"/>
  </si>
  <si>
    <t>TC-99m GENERATOR(MALLIN), 500mCi</t>
    <phoneticPr fontId="3" type="noConversion"/>
  </si>
  <si>
    <t>656900813</t>
  </si>
  <si>
    <t>AAA0154</t>
    <phoneticPr fontId="10" type="noConversion"/>
  </si>
  <si>
    <t>테크네스캔매그3주, 5vial/pack</t>
    <phoneticPr fontId="3" type="noConversion"/>
  </si>
  <si>
    <t>685100010</t>
  </si>
  <si>
    <t>AAA0090</t>
    <phoneticPr fontId="10" type="noConversion"/>
  </si>
  <si>
    <t>Tc-99m GENERATOR, 1000mCi</t>
    <phoneticPr fontId="10" type="noConversion"/>
  </si>
  <si>
    <t>삼영유니텍</t>
    <phoneticPr fontId="10" type="noConversion"/>
  </si>
  <si>
    <t>AAA0091</t>
    <phoneticPr fontId="10" type="noConversion"/>
  </si>
  <si>
    <t>Tc-99m GENERATOR, 500mCi</t>
    <phoneticPr fontId="10" type="noConversion"/>
  </si>
  <si>
    <t>AAA0092</t>
    <phoneticPr fontId="10" type="noConversion"/>
  </si>
  <si>
    <t>Tc-99m GENERATOR, 1500mCi</t>
    <phoneticPr fontId="10" type="noConversion"/>
  </si>
  <si>
    <t>685100120</t>
  </si>
  <si>
    <t>AAA0146</t>
    <phoneticPr fontId="10" type="noConversion"/>
  </si>
  <si>
    <t>유니텍요오드화나트륨(131I)액</t>
    <phoneticPr fontId="10" type="noConversion"/>
  </si>
  <si>
    <t>MCI</t>
  </si>
  <si>
    <t>685100130</t>
  </si>
  <si>
    <t>AAA0147</t>
    <phoneticPr fontId="10" type="noConversion"/>
  </si>
  <si>
    <t>유니텍요오드화나트륨(131I)캡슐, 30mCi</t>
    <phoneticPr fontId="10" type="noConversion"/>
  </si>
  <si>
    <t>685100160</t>
  </si>
  <si>
    <t>AAA0148</t>
    <phoneticPr fontId="10" type="noConversion"/>
  </si>
  <si>
    <t>유니텍요오드화나트륨(131I)캡슐, 50mCi</t>
    <phoneticPr fontId="10" type="noConversion"/>
  </si>
  <si>
    <t>685100200</t>
  </si>
  <si>
    <t>AAA0149</t>
    <phoneticPr fontId="10" type="noConversion"/>
  </si>
  <si>
    <t>유니텍요오드화나트륨(131I)캡슐, 100mCi</t>
    <phoneticPr fontId="10" type="noConversion"/>
  </si>
  <si>
    <t>685100220</t>
  </si>
  <si>
    <t>AAA0150</t>
    <phoneticPr fontId="10" type="noConversion"/>
  </si>
  <si>
    <t>유니텍요오드화나트륨(131I)캡슐, 150mCi</t>
    <phoneticPr fontId="10" type="noConversion"/>
  </si>
  <si>
    <t>685100230</t>
  </si>
  <si>
    <t>AAA0151</t>
    <phoneticPr fontId="10" type="noConversion"/>
  </si>
  <si>
    <t>유니텍요오드화나트륨(131I)캡슐, 180mCi</t>
    <phoneticPr fontId="10" type="noConversion"/>
  </si>
  <si>
    <t>685100240</t>
  </si>
  <si>
    <t>AAA0152</t>
    <phoneticPr fontId="10" type="noConversion"/>
  </si>
  <si>
    <t>유니텍요오드화나트륨(131I)캡슐, 200mCi</t>
    <phoneticPr fontId="10" type="noConversion"/>
  </si>
  <si>
    <t>698700050</t>
  </si>
  <si>
    <t>AAA0121</t>
    <phoneticPr fontId="10" type="noConversion"/>
  </si>
  <si>
    <t>에프디지-10</t>
    <phoneticPr fontId="10" type="noConversion"/>
  </si>
  <si>
    <t>듀켐바이오</t>
    <phoneticPr fontId="10" type="noConversion"/>
  </si>
  <si>
    <t>684100010</t>
  </si>
  <si>
    <t>AAA0048</t>
    <phoneticPr fontId="10" type="noConversion"/>
  </si>
  <si>
    <t>2-데옥시-2플루오로-D-글루코스(18F)</t>
    <phoneticPr fontId="10" type="noConversion"/>
  </si>
  <si>
    <t>서울아산병원</t>
    <phoneticPr fontId="10" type="noConversion"/>
  </si>
  <si>
    <t>683900010</t>
  </si>
  <si>
    <t>AAA0012</t>
    <phoneticPr fontId="10" type="noConversion"/>
  </si>
  <si>
    <t>에프디지주사액</t>
    <phoneticPr fontId="10" type="noConversion"/>
  </si>
  <si>
    <t>삼성서울병원</t>
    <phoneticPr fontId="10" type="noConversion"/>
  </si>
  <si>
    <t>685500010</t>
  </si>
  <si>
    <t>AAA0013</t>
    <phoneticPr fontId="10" type="noConversion"/>
  </si>
  <si>
    <t>서울대학교병원</t>
    <phoneticPr fontId="10" type="noConversion"/>
  </si>
  <si>
    <t>682400010</t>
  </si>
  <si>
    <t>AAA0049</t>
    <phoneticPr fontId="10" type="noConversion"/>
  </si>
  <si>
    <t>해동</t>
    <phoneticPr fontId="10" type="noConversion"/>
  </si>
  <si>
    <t>672400114</t>
  </si>
  <si>
    <t>AAA0123</t>
    <phoneticPr fontId="10" type="noConversion"/>
  </si>
  <si>
    <t>캐리엠아비지(131I)주사액(I-131/치료용), 30mCi</t>
    <phoneticPr fontId="3" type="noConversion"/>
  </si>
  <si>
    <t>한국원자력연구원</t>
    <phoneticPr fontId="10" type="noConversion"/>
  </si>
  <si>
    <t>BTL</t>
  </si>
  <si>
    <t>AAA0124</t>
    <phoneticPr fontId="10" type="noConversion"/>
  </si>
  <si>
    <t>캐리엠아비지(131I)주사액(I-131/치료용), 50mCi</t>
    <phoneticPr fontId="3" type="noConversion"/>
  </si>
  <si>
    <t>672400116</t>
  </si>
  <si>
    <t>AAA0125</t>
    <phoneticPr fontId="10" type="noConversion"/>
  </si>
  <si>
    <t>캐리엠아비지(131I)주사액(I-131/치료용), 100mCi</t>
    <phoneticPr fontId="3" type="noConversion"/>
  </si>
  <si>
    <t>672400117</t>
  </si>
  <si>
    <t>AAA0126</t>
    <phoneticPr fontId="10" type="noConversion"/>
  </si>
  <si>
    <t>캐리엠아비지(131I)주사액(I-131/치료용), 150mCi</t>
    <phoneticPr fontId="3" type="noConversion"/>
  </si>
  <si>
    <t>672400118</t>
  </si>
  <si>
    <t>AAA0127</t>
    <phoneticPr fontId="10" type="noConversion"/>
  </si>
  <si>
    <t>캐리엠아비지(131I)주사액(I-131/치료용), 200mCi</t>
    <phoneticPr fontId="3" type="noConversion"/>
  </si>
  <si>
    <t>653603311</t>
  </si>
  <si>
    <t>AAA0218</t>
    <phoneticPr fontId="10" type="noConversion"/>
  </si>
  <si>
    <t>루타테라 주(177Lu)</t>
  </si>
  <si>
    <t>653603431</t>
  </si>
  <si>
    <t>AAA0219</t>
    <phoneticPr fontId="10" type="noConversion"/>
  </si>
  <si>
    <t>리사케어 주(L-lysine), 1000ml</t>
    <phoneticPr fontId="3" type="noConversion"/>
  </si>
  <si>
    <t>PACK</t>
  </si>
  <si>
    <t>672500010</t>
  </si>
  <si>
    <t>AAA0007</t>
    <phoneticPr fontId="10" type="noConversion"/>
  </si>
  <si>
    <t>메타트레이스에프디지-10</t>
    <phoneticPr fontId="3" type="noConversion"/>
  </si>
  <si>
    <t>AAA0120</t>
    <phoneticPr fontId="10" type="noConversion"/>
  </si>
  <si>
    <t>AAA0187</t>
    <phoneticPr fontId="10" type="noConversion"/>
  </si>
  <si>
    <t>Cortisol(100T)</t>
    <phoneticPr fontId="3" type="noConversion"/>
  </si>
  <si>
    <t>한국노바티스</t>
    <phoneticPr fontId="10" type="noConversion"/>
  </si>
  <si>
    <t>AAA0223</t>
    <phoneticPr fontId="10" type="noConversion"/>
  </si>
  <si>
    <t>플루빅토주(노바티스)</t>
    <phoneticPr fontId="3" type="noConversion"/>
  </si>
  <si>
    <t>퓨쳐켐</t>
    <phoneticPr fontId="10" type="noConversion"/>
  </si>
  <si>
    <t>AAA0222</t>
    <phoneticPr fontId="10" type="noConversion"/>
  </si>
  <si>
    <t>카이바이오텍에프디지주사액</t>
    <phoneticPr fontId="10" type="noConversion"/>
  </si>
  <si>
    <t>카이바이오텍</t>
    <phoneticPr fontId="10" type="noConversion"/>
  </si>
  <si>
    <t>1그룹(9개 품목)</t>
    <phoneticPr fontId="3" type="noConversion"/>
  </si>
  <si>
    <t>Anti-TMS(96T)</t>
    <phoneticPr fontId="3" type="noConversion"/>
  </si>
  <si>
    <t>3그룹(10개 품목)</t>
    <phoneticPr fontId="3" type="noConversion"/>
  </si>
  <si>
    <t>2그룹(7개 품목)</t>
    <phoneticPr fontId="3" type="noConversion"/>
  </si>
  <si>
    <t>051800010</t>
    <phoneticPr fontId="3" type="noConversion"/>
  </si>
  <si>
    <t>4그룹(5개 품목)</t>
    <phoneticPr fontId="3" type="noConversion"/>
  </si>
  <si>
    <t>5그룹(3개 품목)</t>
    <phoneticPr fontId="3" type="noConversion"/>
  </si>
  <si>
    <t>6그룹(7개 품목)</t>
    <phoneticPr fontId="3" type="noConversion"/>
  </si>
  <si>
    <t>물품명세서(1)</t>
    <phoneticPr fontId="8" type="noConversion"/>
  </si>
  <si>
    <t>계약단가</t>
    <phoneticPr fontId="3" type="noConversion"/>
  </si>
  <si>
    <t>연간 금액</t>
    <phoneticPr fontId="3" type="noConversion"/>
  </si>
  <si>
    <t>3년
투찰금액</t>
    <phoneticPr fontId="3" type="noConversion"/>
  </si>
  <si>
    <t xml:space="preserve">업체명(사업자등록번호) : 00000000 (000-00-00000)  </t>
    <phoneticPr fontId="3" type="noConversion"/>
  </si>
  <si>
    <t>대표자 :  홍   길   동   (인)</t>
    <phoneticPr fontId="3" type="noConversion"/>
  </si>
  <si>
    <t>2026년  00월  00일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</si>
</sst>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 "/>
  </numFmts>
  <fonts count="16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 val="double"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Dotum"/>
      <family val="3"/>
    </font>
    <font>
      <b/>
      <sz val="10"/>
      <name val="Dotum"/>
      <family val="3"/>
      <charset val="129"/>
    </font>
    <font>
      <sz val="8"/>
      <name val="맑은 고딕"/>
      <family val="3"/>
      <charset val="129"/>
    </font>
    <font>
      <sz val="10"/>
      <name val="Dotum"/>
      <family val="3"/>
    </font>
    <font>
      <sz val="8"/>
      <name val="돋움"/>
      <family val="3"/>
      <charset val="129"/>
    </font>
    <font>
      <sz val="10"/>
      <name val="Dotum"/>
      <family val="3"/>
      <charset val="129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5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176" fontId="9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1" fontId="11" fillId="0" borderId="1" xfId="1" applyFont="1" applyFill="1" applyBorder="1">
      <alignment vertical="center"/>
    </xf>
    <xf numFmtId="0" fontId="0" fillId="0" borderId="0" xfId="0" applyFill="1">
      <alignment vertical="center"/>
    </xf>
    <xf numFmtId="49" fontId="6" fillId="0" borderId="0" xfId="0" applyNumberFormat="1" applyFont="1" applyFill="1" applyBorder="1" applyAlignment="1">
      <alignment horizontal="center" vertical="center" wrapText="1"/>
    </xf>
    <xf numFmtId="49" fontId="7" fillId="0" borderId="0" xfId="0" applyNumberFormat="1" applyFont="1" applyFill="1" applyBorder="1" applyAlignment="1">
      <alignment horizontal="center" vertical="center" wrapText="1"/>
    </xf>
    <xf numFmtId="41" fontId="11" fillId="0" borderId="0" xfId="1" applyFont="1" applyFill="1" applyBorder="1" applyAlignment="1">
      <alignment horizontal="center" vertical="center" wrapText="1"/>
    </xf>
    <xf numFmtId="49" fontId="9" fillId="0" borderId="0" xfId="0" applyNumberFormat="1" applyFont="1" applyFill="1" applyBorder="1" applyAlignment="1">
      <alignment horizontal="center" vertical="center" wrapText="1"/>
    </xf>
    <xf numFmtId="41" fontId="7" fillId="0" borderId="0" xfId="1" applyFont="1" applyFill="1" applyBorder="1">
      <alignment vertical="center"/>
    </xf>
    <xf numFmtId="41" fontId="0" fillId="0" borderId="0" xfId="1" applyFont="1" applyFill="1">
      <alignment vertical="center"/>
    </xf>
    <xf numFmtId="0" fontId="13" fillId="0" borderId="0" xfId="0" applyFont="1" applyFill="1">
      <alignment vertical="center"/>
    </xf>
    <xf numFmtId="0" fontId="0" fillId="0" borderId="0" xfId="0" applyFill="1" applyAlignment="1">
      <alignment horizontal="center" vertical="center"/>
    </xf>
    <xf numFmtId="0" fontId="14" fillId="0" borderId="0" xfId="0" applyFont="1" applyFill="1">
      <alignment vertical="center"/>
    </xf>
    <xf numFmtId="0" fontId="12" fillId="0" borderId="0" xfId="0" applyFont="1" applyFill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 applyAlignment="1">
      <alignment vertical="center" wrapText="1"/>
    </xf>
    <xf numFmtId="41" fontId="4" fillId="0" borderId="0" xfId="1" applyFont="1" applyFill="1">
      <alignment vertical="center"/>
    </xf>
    <xf numFmtId="41" fontId="4" fillId="0" borderId="0" xfId="1" applyFont="1" applyFill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left" vertical="center" wrapText="1"/>
    </xf>
    <xf numFmtId="41" fontId="9" fillId="0" borderId="1" xfId="1" applyFont="1" applyFill="1" applyBorder="1">
      <alignment vertical="center"/>
    </xf>
    <xf numFmtId="176" fontId="9" fillId="0" borderId="1" xfId="0" applyNumberFormat="1" applyFont="1" applyFill="1" applyBorder="1" applyAlignment="1">
      <alignment horizontal="left" vertical="center" wrapText="1"/>
    </xf>
    <xf numFmtId="41" fontId="11" fillId="2" borderId="1" xfId="1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>
      <alignment vertical="center"/>
    </xf>
    <xf numFmtId="0" fontId="13" fillId="2" borderId="1" xfId="0" applyFont="1" applyFill="1" applyBorder="1">
      <alignment vertical="center"/>
    </xf>
    <xf numFmtId="0" fontId="13" fillId="2" borderId="1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right" wrapText="1"/>
    </xf>
    <xf numFmtId="49" fontId="6" fillId="3" borderId="1" xfId="0" applyNumberFormat="1" applyFont="1" applyFill="1" applyBorder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41" fontId="7" fillId="3" borderId="1" xfId="1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41" fontId="11" fillId="0" borderId="2" xfId="1" applyFont="1" applyFill="1" applyBorder="1">
      <alignment vertical="center"/>
    </xf>
    <xf numFmtId="41" fontId="13" fillId="2" borderId="1" xfId="0" applyNumberFormat="1" applyFont="1" applyFill="1" applyBorder="1">
      <alignment vertical="center"/>
    </xf>
    <xf numFmtId="0" fontId="15" fillId="0" borderId="0" xfId="0" applyFont="1" applyAlignment="1">
      <alignment horizontal="left" vertical="center"/>
    </xf>
    <xf numFmtId="0" fontId="7" fillId="2" borderId="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6F586-EE61-4FAB-8E0E-B83AB49F30B7}">
  <dimension ref="A1:K57"/>
  <sheetViews>
    <sheetView tabSelected="1" workbookViewId="0">
      <pane ySplit="3" topLeftCell="A4" activePane="bottomLeft" state="frozen"/>
      <selection pane="bottomLeft" activeCell="B1" sqref="B1"/>
    </sheetView>
  </sheetViews>
  <sheetFormatPr defaultRowHeight="16.5"/>
  <cols>
    <col min="1" max="1" width="6.625" style="4" customWidth="1"/>
    <col min="2" max="2" width="4.625" style="4" customWidth="1"/>
    <col min="3" max="4" width="8.625" style="4" customWidth="1"/>
    <col min="5" max="5" width="29.75" style="10" customWidth="1"/>
    <col min="6" max="6" width="6.625" style="4" customWidth="1"/>
    <col min="7" max="7" width="8.625" style="4" customWidth="1"/>
    <col min="8" max="8" width="16" style="4" customWidth="1"/>
    <col min="9" max="10" width="17.375" style="4" customWidth="1"/>
    <col min="11" max="11" width="17.75" style="10" customWidth="1"/>
    <col min="12" max="16384" width="9" style="4"/>
  </cols>
  <sheetData>
    <row r="1" spans="1:11" ht="31.5">
      <c r="A1" s="13" t="s">
        <v>144</v>
      </c>
      <c r="B1" s="15"/>
      <c r="C1" s="15"/>
      <c r="D1" s="15"/>
      <c r="E1" s="15"/>
      <c r="F1" s="15"/>
      <c r="G1" s="15"/>
      <c r="K1" s="15"/>
    </row>
    <row r="2" spans="1:11" ht="23.25" customHeight="1">
      <c r="A2" s="16"/>
      <c r="B2" s="16"/>
      <c r="C2" s="12"/>
      <c r="E2" s="17"/>
      <c r="F2" s="12"/>
      <c r="G2" s="12"/>
      <c r="H2" s="28"/>
      <c r="I2" s="29"/>
      <c r="J2" s="30" t="s">
        <v>0</v>
      </c>
      <c r="K2" s="18"/>
    </row>
    <row r="3" spans="1:11" ht="39.75" customHeight="1">
      <c r="A3" s="31" t="s">
        <v>1</v>
      </c>
      <c r="B3" s="31" t="s">
        <v>2</v>
      </c>
      <c r="C3" s="31" t="s">
        <v>3</v>
      </c>
      <c r="D3" s="32" t="s">
        <v>4</v>
      </c>
      <c r="E3" s="33" t="s">
        <v>5</v>
      </c>
      <c r="F3" s="32" t="s">
        <v>7</v>
      </c>
      <c r="G3" s="31" t="s">
        <v>8</v>
      </c>
      <c r="H3" s="32" t="s">
        <v>145</v>
      </c>
      <c r="I3" s="32" t="s">
        <v>146</v>
      </c>
      <c r="J3" s="32" t="s">
        <v>147</v>
      </c>
      <c r="K3" s="33" t="s">
        <v>6</v>
      </c>
    </row>
    <row r="4" spans="1:11" s="14" customFormat="1" ht="27" customHeight="1">
      <c r="A4" s="1">
        <v>1</v>
      </c>
      <c r="B4" s="19">
        <v>1</v>
      </c>
      <c r="C4" s="1" t="s">
        <v>9</v>
      </c>
      <c r="D4" s="2" t="s">
        <v>10</v>
      </c>
      <c r="E4" s="20" t="s">
        <v>11</v>
      </c>
      <c r="F4" s="1" t="s">
        <v>13</v>
      </c>
      <c r="G4" s="21">
        <v>120</v>
      </c>
      <c r="H4" s="21"/>
      <c r="I4" s="3">
        <f>G4*H4</f>
        <v>0</v>
      </c>
      <c r="J4" s="35"/>
      <c r="K4" s="2" t="s">
        <v>12</v>
      </c>
    </row>
    <row r="5" spans="1:11" s="14" customFormat="1" ht="27" customHeight="1">
      <c r="A5" s="1">
        <v>1</v>
      </c>
      <c r="B5" s="19">
        <v>2</v>
      </c>
      <c r="C5" s="1" t="s">
        <v>9</v>
      </c>
      <c r="D5" s="2" t="s">
        <v>22</v>
      </c>
      <c r="E5" s="22" t="s">
        <v>23</v>
      </c>
      <c r="F5" s="1" t="s">
        <v>13</v>
      </c>
      <c r="G5" s="21">
        <v>20</v>
      </c>
      <c r="H5" s="21"/>
      <c r="I5" s="3">
        <f t="shared" ref="I5:I13" si="0">G5*H5</f>
        <v>0</v>
      </c>
      <c r="J5" s="35"/>
      <c r="K5" s="2" t="s">
        <v>24</v>
      </c>
    </row>
    <row r="6" spans="1:11" s="14" customFormat="1" ht="27" customHeight="1">
      <c r="A6" s="1">
        <v>1</v>
      </c>
      <c r="B6" s="19">
        <v>3</v>
      </c>
      <c r="C6" s="1" t="s">
        <v>9</v>
      </c>
      <c r="D6" s="2" t="s">
        <v>14</v>
      </c>
      <c r="E6" s="22" t="s">
        <v>15</v>
      </c>
      <c r="F6" s="1" t="s">
        <v>13</v>
      </c>
      <c r="G6" s="21">
        <v>130</v>
      </c>
      <c r="H6" s="21"/>
      <c r="I6" s="3">
        <f t="shared" si="0"/>
        <v>0</v>
      </c>
      <c r="J6" s="35"/>
      <c r="K6" s="2" t="s">
        <v>12</v>
      </c>
    </row>
    <row r="7" spans="1:11" s="14" customFormat="1" ht="27" customHeight="1">
      <c r="A7" s="1">
        <v>1</v>
      </c>
      <c r="B7" s="19">
        <v>4</v>
      </c>
      <c r="C7" s="1" t="s">
        <v>9</v>
      </c>
      <c r="D7" s="2" t="s">
        <v>16</v>
      </c>
      <c r="E7" s="20" t="s">
        <v>17</v>
      </c>
      <c r="F7" s="1" t="s">
        <v>13</v>
      </c>
      <c r="G7" s="21">
        <v>80</v>
      </c>
      <c r="H7" s="21"/>
      <c r="I7" s="3">
        <f t="shared" si="0"/>
        <v>0</v>
      </c>
      <c r="J7" s="35"/>
      <c r="K7" s="2" t="s">
        <v>12</v>
      </c>
    </row>
    <row r="8" spans="1:11" s="14" customFormat="1" ht="27" customHeight="1">
      <c r="A8" s="1">
        <v>1</v>
      </c>
      <c r="B8" s="19">
        <v>5</v>
      </c>
      <c r="C8" s="1" t="s">
        <v>9</v>
      </c>
      <c r="D8" s="2" t="s">
        <v>18</v>
      </c>
      <c r="E8" s="20" t="s">
        <v>19</v>
      </c>
      <c r="F8" s="1" t="s">
        <v>13</v>
      </c>
      <c r="G8" s="21">
        <v>50</v>
      </c>
      <c r="H8" s="21"/>
      <c r="I8" s="3">
        <f t="shared" si="0"/>
        <v>0</v>
      </c>
      <c r="J8" s="35"/>
      <c r="K8" s="2" t="s">
        <v>12</v>
      </c>
    </row>
    <row r="9" spans="1:11" s="14" customFormat="1" ht="27" customHeight="1">
      <c r="A9" s="1">
        <v>1</v>
      </c>
      <c r="B9" s="19">
        <v>6</v>
      </c>
      <c r="C9" s="1" t="s">
        <v>9</v>
      </c>
      <c r="D9" s="2" t="s">
        <v>20</v>
      </c>
      <c r="E9" s="20" t="s">
        <v>21</v>
      </c>
      <c r="F9" s="1" t="s">
        <v>13</v>
      </c>
      <c r="G9" s="21">
        <v>200</v>
      </c>
      <c r="H9" s="21"/>
      <c r="I9" s="3">
        <f t="shared" si="0"/>
        <v>0</v>
      </c>
      <c r="J9" s="35"/>
      <c r="K9" s="2" t="s">
        <v>12</v>
      </c>
    </row>
    <row r="10" spans="1:11" s="14" customFormat="1" ht="27" customHeight="1">
      <c r="A10" s="1">
        <v>1</v>
      </c>
      <c r="B10" s="19">
        <v>2</v>
      </c>
      <c r="C10" s="1"/>
      <c r="D10" s="2" t="s">
        <v>126</v>
      </c>
      <c r="E10" s="22" t="s">
        <v>137</v>
      </c>
      <c r="F10" s="1" t="s">
        <v>13</v>
      </c>
      <c r="G10" s="21">
        <v>70</v>
      </c>
      <c r="H10" s="21"/>
      <c r="I10" s="3">
        <f t="shared" si="0"/>
        <v>0</v>
      </c>
      <c r="J10" s="35"/>
      <c r="K10" s="2" t="s">
        <v>24</v>
      </c>
    </row>
    <row r="11" spans="1:11" s="14" customFormat="1" ht="27" customHeight="1">
      <c r="A11" s="1">
        <v>1</v>
      </c>
      <c r="B11" s="19">
        <v>7</v>
      </c>
      <c r="C11" s="1" t="s">
        <v>9</v>
      </c>
      <c r="D11" s="2" t="s">
        <v>25</v>
      </c>
      <c r="E11" s="22" t="s">
        <v>26</v>
      </c>
      <c r="F11" s="1" t="s">
        <v>13</v>
      </c>
      <c r="G11" s="21">
        <v>8</v>
      </c>
      <c r="H11" s="21"/>
      <c r="I11" s="3">
        <f t="shared" si="0"/>
        <v>0</v>
      </c>
      <c r="J11" s="35"/>
      <c r="K11" s="2" t="s">
        <v>24</v>
      </c>
    </row>
    <row r="12" spans="1:11" s="14" customFormat="1" ht="27" customHeight="1">
      <c r="A12" s="1">
        <v>1</v>
      </c>
      <c r="B12" s="19">
        <v>8</v>
      </c>
      <c r="C12" s="1"/>
      <c r="D12" s="2" t="s">
        <v>127</v>
      </c>
      <c r="E12" s="22" t="s">
        <v>128</v>
      </c>
      <c r="F12" s="1" t="s">
        <v>44</v>
      </c>
      <c r="G12" s="3">
        <v>12</v>
      </c>
      <c r="H12" s="21"/>
      <c r="I12" s="3">
        <f t="shared" si="0"/>
        <v>0</v>
      </c>
      <c r="J12" s="35"/>
      <c r="K12" s="2" t="s">
        <v>12</v>
      </c>
    </row>
    <row r="13" spans="1:11" s="14" customFormat="1" ht="27" customHeight="1">
      <c r="A13" s="1">
        <v>1</v>
      </c>
      <c r="B13" s="19">
        <v>9</v>
      </c>
      <c r="C13" s="1" t="s">
        <v>9</v>
      </c>
      <c r="D13" s="2" t="s">
        <v>27</v>
      </c>
      <c r="E13" s="22" t="s">
        <v>28</v>
      </c>
      <c r="F13" s="1" t="s">
        <v>13</v>
      </c>
      <c r="G13" s="21">
        <v>10</v>
      </c>
      <c r="H13" s="21"/>
      <c r="I13" s="3">
        <f t="shared" si="0"/>
        <v>0</v>
      </c>
      <c r="J13" s="35"/>
      <c r="K13" s="2" t="s">
        <v>24</v>
      </c>
    </row>
    <row r="14" spans="1:11" s="11" customFormat="1" ht="27.95" customHeight="1">
      <c r="A14" s="34">
        <v>1</v>
      </c>
      <c r="B14" s="38" t="s">
        <v>136</v>
      </c>
      <c r="C14" s="38"/>
      <c r="D14" s="38"/>
      <c r="E14" s="38"/>
      <c r="F14" s="24"/>
      <c r="G14" s="25"/>
      <c r="H14" s="26"/>
      <c r="I14" s="36">
        <f>SUM(I4:I13)</f>
        <v>0</v>
      </c>
      <c r="J14" s="36">
        <f>SUM(J4:J13)</f>
        <v>0</v>
      </c>
      <c r="K14" s="23"/>
    </row>
    <row r="15" spans="1:11" s="14" customFormat="1" ht="37.5" customHeight="1">
      <c r="A15" s="1">
        <v>2</v>
      </c>
      <c r="B15" s="19">
        <v>1</v>
      </c>
      <c r="C15" s="1" t="s">
        <v>31</v>
      </c>
      <c r="D15" s="2" t="s">
        <v>32</v>
      </c>
      <c r="E15" s="20" t="s">
        <v>33</v>
      </c>
      <c r="F15" s="1" t="s">
        <v>29</v>
      </c>
      <c r="G15" s="21">
        <v>20</v>
      </c>
      <c r="H15" s="21"/>
      <c r="I15" s="3">
        <f>G15*H15</f>
        <v>0</v>
      </c>
      <c r="J15" s="35"/>
      <c r="K15" s="1" t="s">
        <v>34</v>
      </c>
    </row>
    <row r="16" spans="1:11" s="14" customFormat="1" ht="37.5" customHeight="1">
      <c r="A16" s="1">
        <v>2</v>
      </c>
      <c r="B16" s="19">
        <v>2</v>
      </c>
      <c r="C16" s="1" t="s">
        <v>35</v>
      </c>
      <c r="D16" s="2" t="s">
        <v>36</v>
      </c>
      <c r="E16" s="20" t="s">
        <v>37</v>
      </c>
      <c r="F16" s="1" t="s">
        <v>29</v>
      </c>
      <c r="G16" s="3">
        <v>50</v>
      </c>
      <c r="H16" s="21"/>
      <c r="I16" s="3">
        <f t="shared" ref="I16:I21" si="1">G16*H16</f>
        <v>0</v>
      </c>
      <c r="J16" s="35"/>
      <c r="K16" s="1" t="s">
        <v>34</v>
      </c>
    </row>
    <row r="17" spans="1:11" s="14" customFormat="1" ht="37.5" customHeight="1">
      <c r="A17" s="1">
        <v>2</v>
      </c>
      <c r="B17" s="19">
        <v>3</v>
      </c>
      <c r="C17" s="1" t="s">
        <v>38</v>
      </c>
      <c r="D17" s="2" t="s">
        <v>39</v>
      </c>
      <c r="E17" s="20" t="s">
        <v>40</v>
      </c>
      <c r="F17" s="1" t="s">
        <v>29</v>
      </c>
      <c r="G17" s="3">
        <v>800</v>
      </c>
      <c r="H17" s="21"/>
      <c r="I17" s="3">
        <f t="shared" si="1"/>
        <v>0</v>
      </c>
      <c r="J17" s="35"/>
      <c r="K17" s="1" t="s">
        <v>34</v>
      </c>
    </row>
    <row r="18" spans="1:11" s="14" customFormat="1" ht="42.75" customHeight="1">
      <c r="A18" s="1">
        <v>2</v>
      </c>
      <c r="B18" s="19">
        <v>4</v>
      </c>
      <c r="C18" s="1" t="s">
        <v>41</v>
      </c>
      <c r="D18" s="2" t="s">
        <v>42</v>
      </c>
      <c r="E18" s="22" t="s">
        <v>43</v>
      </c>
      <c r="F18" s="1" t="s">
        <v>44</v>
      </c>
      <c r="G18" s="3">
        <v>2</v>
      </c>
      <c r="H18" s="21"/>
      <c r="I18" s="3">
        <f t="shared" si="1"/>
        <v>0</v>
      </c>
      <c r="J18" s="35"/>
      <c r="K18" s="1" t="s">
        <v>34</v>
      </c>
    </row>
    <row r="19" spans="1:11" s="14" customFormat="1" ht="42.75" customHeight="1">
      <c r="A19" s="1">
        <v>2</v>
      </c>
      <c r="B19" s="19">
        <v>5</v>
      </c>
      <c r="C19" s="1" t="s">
        <v>41</v>
      </c>
      <c r="D19" s="2" t="s">
        <v>45</v>
      </c>
      <c r="E19" s="22" t="s">
        <v>46</v>
      </c>
      <c r="F19" s="1" t="s">
        <v>44</v>
      </c>
      <c r="G19" s="3">
        <v>2</v>
      </c>
      <c r="H19" s="21"/>
      <c r="I19" s="3">
        <f t="shared" si="1"/>
        <v>0</v>
      </c>
      <c r="J19" s="35"/>
      <c r="K19" s="1" t="s">
        <v>34</v>
      </c>
    </row>
    <row r="20" spans="1:11" s="14" customFormat="1" ht="42.75" customHeight="1">
      <c r="A20" s="1">
        <v>2</v>
      </c>
      <c r="B20" s="19">
        <v>6</v>
      </c>
      <c r="C20" s="1" t="s">
        <v>41</v>
      </c>
      <c r="D20" s="2" t="s">
        <v>47</v>
      </c>
      <c r="E20" s="22" t="s">
        <v>48</v>
      </c>
      <c r="F20" s="1" t="s">
        <v>44</v>
      </c>
      <c r="G20" s="3">
        <v>50</v>
      </c>
      <c r="H20" s="21"/>
      <c r="I20" s="3">
        <f t="shared" si="1"/>
        <v>0</v>
      </c>
      <c r="J20" s="35"/>
      <c r="K20" s="1" t="s">
        <v>34</v>
      </c>
    </row>
    <row r="21" spans="1:11" s="14" customFormat="1" ht="36" customHeight="1">
      <c r="A21" s="1">
        <v>2</v>
      </c>
      <c r="B21" s="19">
        <v>7</v>
      </c>
      <c r="C21" s="1" t="s">
        <v>49</v>
      </c>
      <c r="D21" s="2" t="s">
        <v>50</v>
      </c>
      <c r="E21" s="22" t="s">
        <v>51</v>
      </c>
      <c r="F21" s="1" t="s">
        <v>29</v>
      </c>
      <c r="G21" s="3">
        <v>10</v>
      </c>
      <c r="H21" s="21"/>
      <c r="I21" s="3">
        <f t="shared" si="1"/>
        <v>0</v>
      </c>
      <c r="J21" s="35"/>
      <c r="K21" s="1" t="s">
        <v>34</v>
      </c>
    </row>
    <row r="22" spans="1:11" s="11" customFormat="1" ht="27.95" customHeight="1">
      <c r="A22" s="34">
        <v>2</v>
      </c>
      <c r="B22" s="38" t="s">
        <v>139</v>
      </c>
      <c r="C22" s="38"/>
      <c r="D22" s="38"/>
      <c r="E22" s="38"/>
      <c r="F22" s="24"/>
      <c r="G22" s="25"/>
      <c r="H22" s="26"/>
      <c r="I22" s="36">
        <f>SUM(I15:I21)</f>
        <v>0</v>
      </c>
      <c r="J22" s="36">
        <f>SUM(J15:J21)</f>
        <v>0</v>
      </c>
      <c r="K22" s="23"/>
    </row>
    <row r="23" spans="1:11" s="14" customFormat="1" ht="27" customHeight="1">
      <c r="A23" s="1">
        <v>3</v>
      </c>
      <c r="B23" s="19">
        <v>1</v>
      </c>
      <c r="C23" s="1" t="s">
        <v>52</v>
      </c>
      <c r="D23" s="2" t="s">
        <v>53</v>
      </c>
      <c r="E23" s="20" t="s">
        <v>54</v>
      </c>
      <c r="F23" s="1" t="s">
        <v>44</v>
      </c>
      <c r="G23" s="21">
        <v>2</v>
      </c>
      <c r="H23" s="21"/>
      <c r="I23" s="3">
        <f t="shared" ref="I23:I32" si="2">G23*H23</f>
        <v>0</v>
      </c>
      <c r="J23" s="35"/>
      <c r="K23" s="2" t="s">
        <v>55</v>
      </c>
    </row>
    <row r="24" spans="1:11" s="14" customFormat="1" ht="27" customHeight="1">
      <c r="A24" s="1">
        <v>3</v>
      </c>
      <c r="B24" s="19">
        <v>2</v>
      </c>
      <c r="C24" s="1" t="s">
        <v>52</v>
      </c>
      <c r="D24" s="2" t="s">
        <v>56</v>
      </c>
      <c r="E24" s="20" t="s">
        <v>57</v>
      </c>
      <c r="F24" s="1" t="s">
        <v>44</v>
      </c>
      <c r="G24" s="3">
        <v>2</v>
      </c>
      <c r="H24" s="21"/>
      <c r="I24" s="3">
        <f t="shared" si="2"/>
        <v>0</v>
      </c>
      <c r="J24" s="35"/>
      <c r="K24" s="2" t="s">
        <v>55</v>
      </c>
    </row>
    <row r="25" spans="1:11" s="14" customFormat="1" ht="27" customHeight="1">
      <c r="A25" s="1">
        <v>3</v>
      </c>
      <c r="B25" s="19">
        <v>3</v>
      </c>
      <c r="C25" s="1" t="s">
        <v>52</v>
      </c>
      <c r="D25" s="2" t="s">
        <v>58</v>
      </c>
      <c r="E25" s="20" t="s">
        <v>59</v>
      </c>
      <c r="F25" s="1" t="s">
        <v>44</v>
      </c>
      <c r="G25" s="3">
        <v>50</v>
      </c>
      <c r="H25" s="21"/>
      <c r="I25" s="3">
        <f t="shared" si="2"/>
        <v>0</v>
      </c>
      <c r="J25" s="35"/>
      <c r="K25" s="2" t="s">
        <v>55</v>
      </c>
    </row>
    <row r="26" spans="1:11" s="14" customFormat="1" ht="27" customHeight="1">
      <c r="A26" s="1">
        <v>3</v>
      </c>
      <c r="B26" s="19">
        <v>4</v>
      </c>
      <c r="C26" s="1" t="s">
        <v>60</v>
      </c>
      <c r="D26" s="2" t="s">
        <v>61</v>
      </c>
      <c r="E26" s="20" t="s">
        <v>62</v>
      </c>
      <c r="F26" s="1" t="s">
        <v>63</v>
      </c>
      <c r="G26" s="21">
        <v>250</v>
      </c>
      <c r="H26" s="21"/>
      <c r="I26" s="3">
        <f t="shared" si="2"/>
        <v>0</v>
      </c>
      <c r="J26" s="35"/>
      <c r="K26" s="2" t="s">
        <v>55</v>
      </c>
    </row>
    <row r="27" spans="1:11" s="14" customFormat="1" ht="27" customHeight="1">
      <c r="A27" s="1">
        <v>3</v>
      </c>
      <c r="B27" s="19">
        <v>5</v>
      </c>
      <c r="C27" s="1" t="s">
        <v>64</v>
      </c>
      <c r="D27" s="2" t="s">
        <v>65</v>
      </c>
      <c r="E27" s="20" t="s">
        <v>66</v>
      </c>
      <c r="F27" s="1" t="s">
        <v>30</v>
      </c>
      <c r="G27" s="21">
        <v>50</v>
      </c>
      <c r="H27" s="21"/>
      <c r="I27" s="3">
        <f t="shared" si="2"/>
        <v>0</v>
      </c>
      <c r="J27" s="35"/>
      <c r="K27" s="2" t="s">
        <v>55</v>
      </c>
    </row>
    <row r="28" spans="1:11" s="14" customFormat="1" ht="27" customHeight="1">
      <c r="A28" s="1">
        <v>3</v>
      </c>
      <c r="B28" s="19">
        <v>6</v>
      </c>
      <c r="C28" s="1" t="s">
        <v>67</v>
      </c>
      <c r="D28" s="2" t="s">
        <v>68</v>
      </c>
      <c r="E28" s="20" t="s">
        <v>69</v>
      </c>
      <c r="F28" s="1" t="s">
        <v>30</v>
      </c>
      <c r="G28" s="3">
        <v>5</v>
      </c>
      <c r="H28" s="21"/>
      <c r="I28" s="3">
        <f t="shared" si="2"/>
        <v>0</v>
      </c>
      <c r="J28" s="35"/>
      <c r="K28" s="2" t="s">
        <v>55</v>
      </c>
    </row>
    <row r="29" spans="1:11" s="14" customFormat="1" ht="27" customHeight="1">
      <c r="A29" s="1">
        <v>3</v>
      </c>
      <c r="B29" s="19">
        <v>7</v>
      </c>
      <c r="C29" s="1" t="s">
        <v>70</v>
      </c>
      <c r="D29" s="2" t="s">
        <v>71</v>
      </c>
      <c r="E29" s="20" t="s">
        <v>72</v>
      </c>
      <c r="F29" s="1" t="s">
        <v>30</v>
      </c>
      <c r="G29" s="3">
        <v>15</v>
      </c>
      <c r="H29" s="21"/>
      <c r="I29" s="3">
        <f t="shared" si="2"/>
        <v>0</v>
      </c>
      <c r="J29" s="35"/>
      <c r="K29" s="2" t="s">
        <v>55</v>
      </c>
    </row>
    <row r="30" spans="1:11" s="14" customFormat="1" ht="27" customHeight="1">
      <c r="A30" s="1">
        <v>3</v>
      </c>
      <c r="B30" s="19">
        <v>8</v>
      </c>
      <c r="C30" s="1" t="s">
        <v>73</v>
      </c>
      <c r="D30" s="2" t="s">
        <v>74</v>
      </c>
      <c r="E30" s="20" t="s">
        <v>75</v>
      </c>
      <c r="F30" s="1" t="s">
        <v>30</v>
      </c>
      <c r="G30" s="3">
        <v>50</v>
      </c>
      <c r="H30" s="21"/>
      <c r="I30" s="3">
        <f t="shared" si="2"/>
        <v>0</v>
      </c>
      <c r="J30" s="35"/>
      <c r="K30" s="2" t="s">
        <v>55</v>
      </c>
    </row>
    <row r="31" spans="1:11" s="14" customFormat="1" ht="27" customHeight="1">
      <c r="A31" s="1">
        <v>3</v>
      </c>
      <c r="B31" s="19">
        <v>9</v>
      </c>
      <c r="C31" s="1" t="s">
        <v>76</v>
      </c>
      <c r="D31" s="2" t="s">
        <v>77</v>
      </c>
      <c r="E31" s="20" t="s">
        <v>78</v>
      </c>
      <c r="F31" s="1" t="s">
        <v>30</v>
      </c>
      <c r="G31" s="3">
        <v>50</v>
      </c>
      <c r="H31" s="21"/>
      <c r="I31" s="3">
        <f t="shared" si="2"/>
        <v>0</v>
      </c>
      <c r="J31" s="35"/>
      <c r="K31" s="2" t="s">
        <v>55</v>
      </c>
    </row>
    <row r="32" spans="1:11" s="14" customFormat="1" ht="27" customHeight="1">
      <c r="A32" s="1">
        <v>3</v>
      </c>
      <c r="B32" s="19">
        <v>10</v>
      </c>
      <c r="C32" s="1" t="s">
        <v>79</v>
      </c>
      <c r="D32" s="2" t="s">
        <v>80</v>
      </c>
      <c r="E32" s="20" t="s">
        <v>81</v>
      </c>
      <c r="F32" s="1" t="s">
        <v>30</v>
      </c>
      <c r="G32" s="3">
        <v>10</v>
      </c>
      <c r="H32" s="21"/>
      <c r="I32" s="3">
        <f t="shared" si="2"/>
        <v>0</v>
      </c>
      <c r="J32" s="35"/>
      <c r="K32" s="2" t="s">
        <v>55</v>
      </c>
    </row>
    <row r="33" spans="1:11" s="11" customFormat="1" ht="27.95" customHeight="1">
      <c r="A33" s="34">
        <v>3</v>
      </c>
      <c r="B33" s="38" t="s">
        <v>138</v>
      </c>
      <c r="C33" s="38"/>
      <c r="D33" s="38"/>
      <c r="E33" s="38"/>
      <c r="F33" s="24"/>
      <c r="G33" s="25"/>
      <c r="H33" s="26"/>
      <c r="I33" s="36">
        <f>SUM(I23:I32)</f>
        <v>0</v>
      </c>
      <c r="J33" s="36">
        <f>SUM(J23:J32)</f>
        <v>0</v>
      </c>
      <c r="K33" s="23"/>
    </row>
    <row r="34" spans="1:11" s="14" customFormat="1" ht="27" customHeight="1">
      <c r="A34" s="1">
        <v>4</v>
      </c>
      <c r="B34" s="19">
        <v>1</v>
      </c>
      <c r="C34" s="1" t="s">
        <v>100</v>
      </c>
      <c r="D34" s="2" t="s">
        <v>101</v>
      </c>
      <c r="E34" s="22" t="s">
        <v>102</v>
      </c>
      <c r="F34" s="1" t="s">
        <v>104</v>
      </c>
      <c r="G34" s="21">
        <v>5</v>
      </c>
      <c r="H34" s="21"/>
      <c r="I34" s="3">
        <f t="shared" ref="I34" si="3">G34*H34</f>
        <v>0</v>
      </c>
      <c r="J34" s="35"/>
      <c r="K34" s="2" t="s">
        <v>103</v>
      </c>
    </row>
    <row r="35" spans="1:11" s="14" customFormat="1" ht="27" customHeight="1">
      <c r="A35" s="1">
        <v>4</v>
      </c>
      <c r="B35" s="19">
        <v>2</v>
      </c>
      <c r="C35" s="1">
        <v>672400115</v>
      </c>
      <c r="D35" s="2" t="s">
        <v>105</v>
      </c>
      <c r="E35" s="22" t="s">
        <v>106</v>
      </c>
      <c r="F35" s="1" t="s">
        <v>104</v>
      </c>
      <c r="G35" s="21">
        <v>3</v>
      </c>
      <c r="H35" s="21"/>
      <c r="I35" s="3">
        <f t="shared" ref="I35:I38" si="4">G35*H35</f>
        <v>0</v>
      </c>
      <c r="J35" s="35"/>
      <c r="K35" s="2" t="s">
        <v>103</v>
      </c>
    </row>
    <row r="36" spans="1:11" s="14" customFormat="1" ht="27" customHeight="1">
      <c r="A36" s="1">
        <v>4</v>
      </c>
      <c r="B36" s="19">
        <v>3</v>
      </c>
      <c r="C36" s="1" t="s">
        <v>107</v>
      </c>
      <c r="D36" s="2" t="s">
        <v>108</v>
      </c>
      <c r="E36" s="22" t="s">
        <v>109</v>
      </c>
      <c r="F36" s="1" t="s">
        <v>104</v>
      </c>
      <c r="G36" s="21">
        <v>3</v>
      </c>
      <c r="H36" s="21"/>
      <c r="I36" s="3">
        <f t="shared" si="4"/>
        <v>0</v>
      </c>
      <c r="J36" s="35"/>
      <c r="K36" s="2" t="s">
        <v>103</v>
      </c>
    </row>
    <row r="37" spans="1:11" s="14" customFormat="1" ht="27" customHeight="1">
      <c r="A37" s="1">
        <v>4</v>
      </c>
      <c r="B37" s="19">
        <v>4</v>
      </c>
      <c r="C37" s="1" t="s">
        <v>110</v>
      </c>
      <c r="D37" s="2" t="s">
        <v>111</v>
      </c>
      <c r="E37" s="22" t="s">
        <v>112</v>
      </c>
      <c r="F37" s="1" t="s">
        <v>104</v>
      </c>
      <c r="G37" s="21">
        <v>4</v>
      </c>
      <c r="H37" s="21"/>
      <c r="I37" s="3">
        <f t="shared" si="4"/>
        <v>0</v>
      </c>
      <c r="J37" s="35"/>
      <c r="K37" s="2" t="s">
        <v>103</v>
      </c>
    </row>
    <row r="38" spans="1:11" s="14" customFormat="1" ht="27" customHeight="1">
      <c r="A38" s="1">
        <v>4</v>
      </c>
      <c r="B38" s="19">
        <v>5</v>
      </c>
      <c r="C38" s="1" t="s">
        <v>113</v>
      </c>
      <c r="D38" s="2" t="s">
        <v>114</v>
      </c>
      <c r="E38" s="22" t="s">
        <v>115</v>
      </c>
      <c r="F38" s="1" t="s">
        <v>104</v>
      </c>
      <c r="G38" s="21">
        <v>2</v>
      </c>
      <c r="H38" s="21"/>
      <c r="I38" s="3">
        <f t="shared" si="4"/>
        <v>0</v>
      </c>
      <c r="J38" s="35"/>
      <c r="K38" s="2" t="s">
        <v>103</v>
      </c>
    </row>
    <row r="39" spans="1:11" s="11" customFormat="1" ht="27.95" customHeight="1">
      <c r="A39" s="34">
        <v>4</v>
      </c>
      <c r="B39" s="38" t="s">
        <v>141</v>
      </c>
      <c r="C39" s="38"/>
      <c r="D39" s="38"/>
      <c r="E39" s="38"/>
      <c r="F39" s="24"/>
      <c r="G39" s="25"/>
      <c r="H39" s="26"/>
      <c r="I39" s="36">
        <f>SUM(I34:I38)</f>
        <v>0</v>
      </c>
      <c r="J39" s="36">
        <f>SUM(J34:J38)</f>
        <v>0</v>
      </c>
      <c r="K39" s="23"/>
    </row>
    <row r="40" spans="1:11" s="14" customFormat="1" ht="27" customHeight="1">
      <c r="A40" s="1">
        <v>5</v>
      </c>
      <c r="B40" s="19">
        <v>1</v>
      </c>
      <c r="C40" s="1" t="s">
        <v>116</v>
      </c>
      <c r="D40" s="2" t="s">
        <v>117</v>
      </c>
      <c r="E40" s="22" t="s">
        <v>118</v>
      </c>
      <c r="F40" s="1" t="s">
        <v>29</v>
      </c>
      <c r="G40" s="21">
        <v>20</v>
      </c>
      <c r="H40" s="21"/>
      <c r="I40" s="3">
        <f t="shared" ref="I40:I42" si="5">G40*H40</f>
        <v>0</v>
      </c>
      <c r="J40" s="35"/>
      <c r="K40" s="1" t="s">
        <v>129</v>
      </c>
    </row>
    <row r="41" spans="1:11" s="14" customFormat="1" ht="27" customHeight="1">
      <c r="A41" s="1">
        <v>5</v>
      </c>
      <c r="B41" s="19">
        <v>2</v>
      </c>
      <c r="C41" s="1" t="s">
        <v>119</v>
      </c>
      <c r="D41" s="2" t="s">
        <v>120</v>
      </c>
      <c r="E41" s="22" t="s">
        <v>121</v>
      </c>
      <c r="F41" s="1" t="s">
        <v>122</v>
      </c>
      <c r="G41" s="3">
        <v>20</v>
      </c>
      <c r="H41" s="21"/>
      <c r="I41" s="3">
        <f t="shared" si="5"/>
        <v>0</v>
      </c>
      <c r="J41" s="35"/>
      <c r="K41" s="1" t="s">
        <v>129</v>
      </c>
    </row>
    <row r="42" spans="1:11" s="14" customFormat="1" ht="27" customHeight="1">
      <c r="A42" s="1">
        <v>5</v>
      </c>
      <c r="B42" s="19">
        <v>3</v>
      </c>
      <c r="C42" s="1"/>
      <c r="D42" s="2" t="s">
        <v>130</v>
      </c>
      <c r="E42" s="22" t="s">
        <v>131</v>
      </c>
      <c r="F42" s="2" t="s">
        <v>29</v>
      </c>
      <c r="G42" s="3">
        <v>20</v>
      </c>
      <c r="H42" s="21"/>
      <c r="I42" s="3">
        <f t="shared" si="5"/>
        <v>0</v>
      </c>
      <c r="J42" s="35"/>
      <c r="K42" s="1" t="s">
        <v>129</v>
      </c>
    </row>
    <row r="43" spans="1:11" s="11" customFormat="1" ht="27.95" customHeight="1">
      <c r="A43" s="34">
        <v>5</v>
      </c>
      <c r="B43" s="38" t="s">
        <v>142</v>
      </c>
      <c r="C43" s="38"/>
      <c r="D43" s="38"/>
      <c r="E43" s="38"/>
      <c r="F43" s="24"/>
      <c r="G43" s="25"/>
      <c r="H43" s="26"/>
      <c r="I43" s="36">
        <f>SUM(I40:I42)</f>
        <v>0</v>
      </c>
      <c r="J43" s="36">
        <f>SUM(J40:J42)</f>
        <v>0</v>
      </c>
      <c r="K43" s="23"/>
    </row>
    <row r="44" spans="1:11" s="14" customFormat="1" ht="27" customHeight="1">
      <c r="A44" s="1">
        <v>6</v>
      </c>
      <c r="B44" s="19">
        <v>1</v>
      </c>
      <c r="C44" s="1" t="s">
        <v>123</v>
      </c>
      <c r="D44" s="2" t="s">
        <v>124</v>
      </c>
      <c r="E44" s="22" t="s">
        <v>125</v>
      </c>
      <c r="F44" s="1" t="s">
        <v>63</v>
      </c>
      <c r="G44" s="21">
        <v>2000</v>
      </c>
      <c r="H44" s="21"/>
      <c r="I44" s="3">
        <f t="shared" ref="I44" si="6">G44*H44</f>
        <v>0</v>
      </c>
      <c r="J44" s="35"/>
      <c r="K44" s="2" t="s">
        <v>132</v>
      </c>
    </row>
    <row r="45" spans="1:11" s="14" customFormat="1" ht="27" customHeight="1">
      <c r="A45" s="1">
        <v>6</v>
      </c>
      <c r="B45" s="19">
        <v>2</v>
      </c>
      <c r="C45" s="1" t="s">
        <v>86</v>
      </c>
      <c r="D45" s="2" t="s">
        <v>87</v>
      </c>
      <c r="E45" s="20" t="s">
        <v>88</v>
      </c>
      <c r="F45" s="1" t="s">
        <v>63</v>
      </c>
      <c r="G45" s="21">
        <v>500</v>
      </c>
      <c r="H45" s="21"/>
      <c r="I45" s="3">
        <f t="shared" ref="I45:I50" si="7">G45*H45</f>
        <v>0</v>
      </c>
      <c r="J45" s="35"/>
      <c r="K45" s="2" t="s">
        <v>89</v>
      </c>
    </row>
    <row r="46" spans="1:11" s="14" customFormat="1" ht="27" customHeight="1">
      <c r="A46" s="1">
        <v>6</v>
      </c>
      <c r="B46" s="19">
        <v>3</v>
      </c>
      <c r="C46" s="1" t="s">
        <v>90</v>
      </c>
      <c r="D46" s="2" t="s">
        <v>91</v>
      </c>
      <c r="E46" s="20" t="s">
        <v>92</v>
      </c>
      <c r="F46" s="1" t="s">
        <v>63</v>
      </c>
      <c r="G46" s="21">
        <v>500</v>
      </c>
      <c r="H46" s="21"/>
      <c r="I46" s="3">
        <f t="shared" si="7"/>
        <v>0</v>
      </c>
      <c r="J46" s="35"/>
      <c r="K46" s="2" t="s">
        <v>93</v>
      </c>
    </row>
    <row r="47" spans="1:11" s="14" customFormat="1" ht="27" customHeight="1">
      <c r="A47" s="1">
        <v>6</v>
      </c>
      <c r="B47" s="19">
        <v>4</v>
      </c>
      <c r="C47" s="1" t="s">
        <v>94</v>
      </c>
      <c r="D47" s="2" t="s">
        <v>95</v>
      </c>
      <c r="E47" s="20" t="s">
        <v>92</v>
      </c>
      <c r="F47" s="1" t="s">
        <v>63</v>
      </c>
      <c r="G47" s="21">
        <v>500</v>
      </c>
      <c r="H47" s="21"/>
      <c r="I47" s="3">
        <f t="shared" si="7"/>
        <v>0</v>
      </c>
      <c r="J47" s="35"/>
      <c r="K47" s="2" t="s">
        <v>96</v>
      </c>
    </row>
    <row r="48" spans="1:11" s="14" customFormat="1" ht="27" customHeight="1">
      <c r="A48" s="1">
        <v>6</v>
      </c>
      <c r="B48" s="19">
        <v>5</v>
      </c>
      <c r="C48" s="1" t="s">
        <v>97</v>
      </c>
      <c r="D48" s="2" t="s">
        <v>98</v>
      </c>
      <c r="E48" s="20" t="s">
        <v>92</v>
      </c>
      <c r="F48" s="1" t="s">
        <v>63</v>
      </c>
      <c r="G48" s="21">
        <v>30000</v>
      </c>
      <c r="H48" s="21"/>
      <c r="I48" s="3">
        <f t="shared" si="7"/>
        <v>0</v>
      </c>
      <c r="J48" s="35"/>
      <c r="K48" s="2" t="s">
        <v>99</v>
      </c>
    </row>
    <row r="49" spans="1:11" s="14" customFormat="1" ht="27" customHeight="1">
      <c r="A49" s="1">
        <v>6</v>
      </c>
      <c r="B49" s="19">
        <v>6</v>
      </c>
      <c r="C49" s="1" t="s">
        <v>82</v>
      </c>
      <c r="D49" s="2" t="s">
        <v>83</v>
      </c>
      <c r="E49" s="20" t="s">
        <v>84</v>
      </c>
      <c r="F49" s="1" t="s">
        <v>63</v>
      </c>
      <c r="G49" s="21">
        <v>2000</v>
      </c>
      <c r="H49" s="21"/>
      <c r="I49" s="3">
        <f t="shared" si="7"/>
        <v>0</v>
      </c>
      <c r="J49" s="35"/>
      <c r="K49" s="2" t="s">
        <v>85</v>
      </c>
    </row>
    <row r="50" spans="1:11" s="11" customFormat="1" ht="27.95" customHeight="1">
      <c r="A50" s="1">
        <v>6</v>
      </c>
      <c r="B50" s="19">
        <v>7</v>
      </c>
      <c r="C50" s="2" t="s">
        <v>140</v>
      </c>
      <c r="D50" s="2" t="s">
        <v>133</v>
      </c>
      <c r="E50" s="20" t="s">
        <v>134</v>
      </c>
      <c r="F50" s="1" t="s">
        <v>63</v>
      </c>
      <c r="G50" s="21">
        <v>2000</v>
      </c>
      <c r="H50" s="21"/>
      <c r="I50" s="3">
        <f t="shared" si="7"/>
        <v>0</v>
      </c>
      <c r="J50" s="35"/>
      <c r="K50" s="2" t="s">
        <v>135</v>
      </c>
    </row>
    <row r="51" spans="1:11" s="11" customFormat="1" ht="27.95" customHeight="1">
      <c r="A51" s="34">
        <v>6</v>
      </c>
      <c r="B51" s="38" t="s">
        <v>143</v>
      </c>
      <c r="C51" s="38"/>
      <c r="D51" s="38"/>
      <c r="E51" s="38"/>
      <c r="F51" s="24"/>
      <c r="G51" s="27"/>
      <c r="H51" s="26"/>
      <c r="I51" s="36">
        <f>SUM(I44:I50)</f>
        <v>0</v>
      </c>
      <c r="J51" s="36">
        <f>SUM(J44:J50)</f>
        <v>0</v>
      </c>
      <c r="K51" s="27"/>
    </row>
    <row r="52" spans="1:11" s="11" customFormat="1" ht="27.95" customHeight="1">
      <c r="A52" s="5"/>
      <c r="B52" s="6"/>
      <c r="C52" s="5"/>
      <c r="D52" s="6"/>
      <c r="E52" s="6"/>
      <c r="F52" s="8"/>
      <c r="G52" s="9"/>
      <c r="K52" s="7"/>
    </row>
    <row r="53" spans="1:11" ht="21.95" customHeight="1">
      <c r="D53" s="37" t="s">
        <v>150</v>
      </c>
    </row>
    <row r="54" spans="1:11" ht="24">
      <c r="D54" s="37"/>
    </row>
    <row r="55" spans="1:11" ht="24">
      <c r="D55" s="37" t="s">
        <v>148</v>
      </c>
    </row>
    <row r="56" spans="1:11" ht="24">
      <c r="D56" s="37"/>
    </row>
    <row r="57" spans="1:11" ht="24">
      <c r="D57" s="37" t="s">
        <v>149</v>
      </c>
    </row>
  </sheetData>
  <mergeCells count="6">
    <mergeCell ref="B43:E43"/>
    <mergeCell ref="B51:E51"/>
    <mergeCell ref="B14:E14"/>
    <mergeCell ref="B22:E22"/>
    <mergeCell ref="B33:E33"/>
    <mergeCell ref="B39:E39"/>
  </mergeCells>
  <phoneticPr fontId="3" type="noConversion"/>
  <printOptions horizontalCentered="1"/>
  <pageMargins left="0.25" right="0.25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고시가(2.3)초과</vt:lpstr>
      <vt:lpstr>'고시가(2.3)초과'!Print_Titles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연구기술사업화담당</cp:lastModifiedBy>
  <cp:lastPrinted>2026-08-11T00:48:19Z</cp:lastPrinted>
  <dcterms:created xsi:type="dcterms:W3CDTF">2024-07-17T06:21:45Z</dcterms:created>
  <dcterms:modified xsi:type="dcterms:W3CDTF">2026-08-12T02:04:23Z</dcterms:modified>
</cp:coreProperties>
</file>