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방사성의약품\2026년(방사성의약품)_9.30.종료\입찰 진행\내부결재상신\"/>
    </mc:Choice>
  </mc:AlternateContent>
  <xr:revisionPtr revIDLastSave="0" documentId="13_ncr:1_{68009A31-0E5A-4906-A372-EF5ACB752ABC}" xr6:coauthVersionLast="36" xr6:coauthVersionMax="36" xr10:uidLastSave="{00000000-0000-0000-0000-000000000000}"/>
  <bookViews>
    <workbookView xWindow="0" yWindow="0" windowWidth="28800" windowHeight="11610" xr2:uid="{3E45FE83-1FC3-45FB-8959-F3B6E1D14F14}"/>
  </bookViews>
  <sheets>
    <sheet name="1억이상 고시가(2.3)미만" sheetId="5" r:id="rId1"/>
  </sheets>
  <definedNames>
    <definedName name="_xlnm._FilterDatabase" localSheetId="0" hidden="1">'1억이상 고시가(2.3)미만'!$A$3:$H$13</definedName>
    <definedName name="_xlnm.Print_Titles" localSheetId="0">'1억이상 고시가(2.3)미만'!$2:$3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5" l="1"/>
  <c r="J8" i="5"/>
  <c r="I10" i="5"/>
  <c r="I9" i="5"/>
  <c r="I11" i="5" s="1"/>
  <c r="I7" i="5"/>
  <c r="I6" i="5"/>
  <c r="I8" i="5" s="1"/>
  <c r="I5" i="5"/>
  <c r="I4" i="5"/>
  <c r="I12" i="5" l="1"/>
  <c r="J12" i="5" l="1"/>
  <c r="J13" i="5" s="1"/>
  <c r="I13" i="5"/>
</calcChain>
</file>

<file path=xl/sharedStrings.xml><?xml version="1.0" encoding="utf-8"?>
<sst xmlns="http://schemas.openxmlformats.org/spreadsheetml/2006/main" count="51" uniqueCount="44">
  <si>
    <t>(단위 : 원)</t>
    <phoneticPr fontId="3" type="noConversion"/>
  </si>
  <si>
    <t>그룹</t>
    <phoneticPr fontId="3" type="noConversion"/>
  </si>
  <si>
    <t>번호</t>
    <phoneticPr fontId="3" type="noConversion"/>
  </si>
  <si>
    <t>EDI코드</t>
    <phoneticPr fontId="3" type="noConversion"/>
  </si>
  <si>
    <t>물품코드</t>
  </si>
  <si>
    <t>물품명</t>
    <phoneticPr fontId="3" type="noConversion"/>
  </si>
  <si>
    <t>제조사</t>
    <phoneticPr fontId="3" type="noConversion"/>
  </si>
  <si>
    <t>계약
단위</t>
    <phoneticPr fontId="3" type="noConversion"/>
  </si>
  <si>
    <t>연간
사용량</t>
    <phoneticPr fontId="8" type="noConversion"/>
  </si>
  <si>
    <t/>
  </si>
  <si>
    <t>BOX</t>
  </si>
  <si>
    <t>VIAL</t>
  </si>
  <si>
    <t>EA</t>
  </si>
  <si>
    <t>MCI</t>
  </si>
  <si>
    <t>듀켐바이오</t>
    <phoneticPr fontId="10" type="noConversion"/>
  </si>
  <si>
    <t>AAA0170</t>
    <phoneticPr fontId="10" type="noConversion"/>
  </si>
  <si>
    <t>에프피씨아이티주사(플루오로프로필씨아이티(18F), 5mCi</t>
    <phoneticPr fontId="3" type="noConversion"/>
  </si>
  <si>
    <t>AAA0171</t>
    <phoneticPr fontId="10" type="noConversion"/>
  </si>
  <si>
    <t>비자밀주사액(플루트메타몰(F18)), 5mCi</t>
    <phoneticPr fontId="3" type="noConversion"/>
  </si>
  <si>
    <t>698700200</t>
  </si>
  <si>
    <t>AAA0178</t>
    <phoneticPr fontId="10" type="noConversion"/>
  </si>
  <si>
    <t>도파체크주사(에프도파18F), 10mCi</t>
    <phoneticPr fontId="3" type="noConversion"/>
  </si>
  <si>
    <t>629600010</t>
  </si>
  <si>
    <t>AAA0159</t>
    <phoneticPr fontId="10" type="noConversion"/>
  </si>
  <si>
    <t>피디뷰주사(플루오로프로필씨아이티(18F)), 5mCi/ea</t>
    <phoneticPr fontId="10" type="noConversion"/>
  </si>
  <si>
    <t>629600150</t>
  </si>
  <si>
    <t>AAA0175</t>
    <phoneticPr fontId="10" type="noConversion"/>
  </si>
  <si>
    <t>알자뷰주사액(플로라프로놀(18F)액, 진료용), 10mCi/ea</t>
    <phoneticPr fontId="3" type="noConversion"/>
  </si>
  <si>
    <t>AAA0075</t>
    <phoneticPr fontId="10" type="noConversion"/>
  </si>
  <si>
    <t>AAA0230</t>
    <phoneticPr fontId="10" type="noConversion"/>
  </si>
  <si>
    <t>[F-18 프로스타시크주]PET/CT(TORSO)</t>
    <phoneticPr fontId="3" type="noConversion"/>
  </si>
  <si>
    <t>IZOTOP</t>
    <phoneticPr fontId="10" type="noConversion"/>
  </si>
  <si>
    <t>퓨쳐켐</t>
    <phoneticPr fontId="10" type="noConversion"/>
  </si>
  <si>
    <t>3그룹(1개 품목)</t>
    <phoneticPr fontId="3" type="noConversion"/>
  </si>
  <si>
    <t>HTG(100T)</t>
    <phoneticPr fontId="10" type="noConversion"/>
  </si>
  <si>
    <t>2그룹(2개 품목)</t>
    <phoneticPr fontId="3" type="noConversion"/>
  </si>
  <si>
    <t>1그룹(4개 품목)</t>
    <phoneticPr fontId="3" type="noConversion"/>
  </si>
  <si>
    <t>물품명세서(2)</t>
    <phoneticPr fontId="8" type="noConversion"/>
  </si>
  <si>
    <t>계약단가</t>
    <phoneticPr fontId="3" type="noConversion"/>
  </si>
  <si>
    <t>연간 금액</t>
    <phoneticPr fontId="3" type="noConversion"/>
  </si>
  <si>
    <t>3년
투찰금액</t>
    <phoneticPr fontId="3" type="noConversion"/>
  </si>
  <si>
    <t xml:space="preserve">업체명(사업자등록번호) : 00000000 (000-00-00000)  </t>
    <phoneticPr fontId="3" type="noConversion"/>
  </si>
  <si>
    <t>대표자 :  홍   길   동   (인)</t>
    <phoneticPr fontId="3" type="noConversion"/>
  </si>
  <si>
    <t>2026년  00월  00일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</si>
</sst>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_-* #,##0.0_-;\-* #,##0.0_-;_-* &quot;-&quot;_-;_-@_-"/>
  </numFmts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8"/>
      <name val="맑은 고딕"/>
      <family val="3"/>
      <charset val="129"/>
    </font>
    <font>
      <sz val="10"/>
      <name val="Dotum"/>
      <family val="3"/>
    </font>
    <font>
      <sz val="8"/>
      <name val="돋움"/>
      <family val="3"/>
      <charset val="129"/>
    </font>
    <font>
      <sz val="10"/>
      <name val="Dotum"/>
      <family val="3"/>
      <charset val="129"/>
    </font>
    <font>
      <sz val="10"/>
      <color rgb="FFFF0000"/>
      <name val="Dotum"/>
      <family val="3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>
      <alignment vertical="center"/>
    </xf>
    <xf numFmtId="0" fontId="0" fillId="0" borderId="0" xfId="0" applyFill="1">
      <alignment vertical="center"/>
    </xf>
    <xf numFmtId="41" fontId="0" fillId="0" borderId="0" xfId="1" applyFont="1" applyFill="1">
      <alignment vertical="center"/>
    </xf>
    <xf numFmtId="0" fontId="14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5" fillId="0" borderId="0" xfId="0" applyFont="1" applyFill="1">
      <alignment vertical="center"/>
    </xf>
    <xf numFmtId="41" fontId="9" fillId="0" borderId="2" xfId="1" applyFont="1" applyFill="1" applyBorder="1">
      <alignment vertical="center"/>
    </xf>
    <xf numFmtId="0" fontId="13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41" fontId="4" fillId="0" borderId="0" xfId="1" applyFont="1" applyFill="1">
      <alignment vertical="center"/>
    </xf>
    <xf numFmtId="41" fontId="4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9" fillId="0" borderId="1" xfId="1" applyFont="1" applyFill="1" applyBorder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left" vertical="center" wrapText="1"/>
    </xf>
    <xf numFmtId="41" fontId="11" fillId="2" borderId="1" xfId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1" fontId="9" fillId="2" borderId="1" xfId="1" applyFont="1" applyFill="1" applyBorder="1">
      <alignment vertical="center"/>
    </xf>
    <xf numFmtId="41" fontId="6" fillId="2" borderId="1" xfId="1" applyFont="1" applyFill="1" applyBorder="1">
      <alignment vertical="center"/>
    </xf>
    <xf numFmtId="176" fontId="9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41" fontId="9" fillId="2" borderId="2" xfId="1" applyFont="1" applyFill="1" applyBorder="1">
      <alignment vertical="center"/>
    </xf>
    <xf numFmtId="41" fontId="9" fillId="0" borderId="3" xfId="1" applyFont="1" applyFill="1" applyBorder="1">
      <alignment vertical="center"/>
    </xf>
    <xf numFmtId="177" fontId="6" fillId="0" borderId="1" xfId="1" applyNumberFormat="1" applyFont="1" applyFill="1" applyBorder="1">
      <alignment vertical="center"/>
    </xf>
    <xf numFmtId="0" fontId="16" fillId="0" borderId="0" xfId="0" applyFont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2AC9A-5AF1-493A-9B3D-284965B7781B}">
  <dimension ref="A1:K21"/>
  <sheetViews>
    <sheetView tabSelected="1" workbookViewId="0">
      <pane ySplit="3" topLeftCell="A4" activePane="bottomLeft" state="frozen"/>
      <selection pane="bottomLeft" activeCell="A2" sqref="A2"/>
    </sheetView>
  </sheetViews>
  <sheetFormatPr defaultRowHeight="16.5"/>
  <cols>
    <col min="1" max="1" width="6.625" style="4" customWidth="1"/>
    <col min="2" max="2" width="4.625" style="4" customWidth="1"/>
    <col min="3" max="4" width="8.625" style="4" customWidth="1"/>
    <col min="5" max="5" width="26" style="5" customWidth="1"/>
    <col min="6" max="6" width="6.625" style="4" customWidth="1"/>
    <col min="7" max="7" width="8.625" style="4" customWidth="1"/>
    <col min="8" max="8" width="14.75" customWidth="1"/>
    <col min="9" max="9" width="14.625" customWidth="1"/>
    <col min="10" max="10" width="18.625" customWidth="1"/>
    <col min="11" max="11" width="16" style="5" customWidth="1"/>
    <col min="12" max="16384" width="9" style="4"/>
  </cols>
  <sheetData>
    <row r="1" spans="1:11" ht="31.5">
      <c r="A1" s="8" t="s">
        <v>37</v>
      </c>
      <c r="B1" s="11"/>
      <c r="C1" s="11"/>
      <c r="D1" s="11"/>
      <c r="E1" s="11"/>
      <c r="F1" s="11"/>
      <c r="G1" s="11"/>
      <c r="H1" s="4"/>
      <c r="I1" s="4"/>
      <c r="J1" s="4"/>
      <c r="K1" s="11"/>
    </row>
    <row r="2" spans="1:11" ht="23.25" customHeight="1">
      <c r="A2" s="12"/>
      <c r="B2" s="12"/>
      <c r="C2" s="7"/>
      <c r="E2" s="13"/>
      <c r="F2" s="7"/>
      <c r="G2" s="7"/>
      <c r="H2" s="26"/>
      <c r="I2" s="27"/>
      <c r="J2" s="28" t="s">
        <v>0</v>
      </c>
      <c r="K2" s="14"/>
    </row>
    <row r="3" spans="1:11" ht="39.75" customHeight="1">
      <c r="A3" s="29" t="s">
        <v>1</v>
      </c>
      <c r="B3" s="29" t="s">
        <v>2</v>
      </c>
      <c r="C3" s="29" t="s">
        <v>3</v>
      </c>
      <c r="D3" s="30" t="s">
        <v>4</v>
      </c>
      <c r="E3" s="31" t="s">
        <v>5</v>
      </c>
      <c r="F3" s="30" t="s">
        <v>7</v>
      </c>
      <c r="G3" s="29" t="s">
        <v>8</v>
      </c>
      <c r="H3" s="30" t="s">
        <v>38</v>
      </c>
      <c r="I3" s="30" t="s">
        <v>39</v>
      </c>
      <c r="J3" s="30" t="s">
        <v>40</v>
      </c>
      <c r="K3" s="31" t="s">
        <v>6</v>
      </c>
    </row>
    <row r="4" spans="1:11" s="10" customFormat="1" ht="39" customHeight="1">
      <c r="A4" s="1">
        <v>1</v>
      </c>
      <c r="B4" s="15">
        <v>1</v>
      </c>
      <c r="C4" s="1">
        <v>698700370</v>
      </c>
      <c r="D4" s="2" t="s">
        <v>15</v>
      </c>
      <c r="E4" s="19" t="s">
        <v>16</v>
      </c>
      <c r="F4" s="1" t="s">
        <v>11</v>
      </c>
      <c r="G4" s="17">
        <v>20</v>
      </c>
      <c r="H4" s="9"/>
      <c r="I4" s="17">
        <f>G4*H4</f>
        <v>0</v>
      </c>
      <c r="J4" s="35"/>
      <c r="K4" s="2" t="s">
        <v>14</v>
      </c>
    </row>
    <row r="5" spans="1:11" s="10" customFormat="1" ht="39" customHeight="1">
      <c r="A5" s="1">
        <v>1</v>
      </c>
      <c r="B5" s="15">
        <v>2</v>
      </c>
      <c r="C5" s="1">
        <v>698700290</v>
      </c>
      <c r="D5" s="2" t="s">
        <v>17</v>
      </c>
      <c r="E5" s="19" t="s">
        <v>18</v>
      </c>
      <c r="F5" s="1" t="s">
        <v>11</v>
      </c>
      <c r="G5" s="17">
        <v>30</v>
      </c>
      <c r="H5" s="9"/>
      <c r="I5" s="17">
        <f t="shared" ref="I5:I10" si="0">G5*H5</f>
        <v>0</v>
      </c>
      <c r="J5" s="35"/>
      <c r="K5" s="2" t="s">
        <v>14</v>
      </c>
    </row>
    <row r="6" spans="1:11" s="10" customFormat="1" ht="27" customHeight="1">
      <c r="A6" s="1">
        <v>1</v>
      </c>
      <c r="B6" s="15">
        <v>3</v>
      </c>
      <c r="C6" s="1" t="s">
        <v>19</v>
      </c>
      <c r="D6" s="2" t="s">
        <v>20</v>
      </c>
      <c r="E6" s="19" t="s">
        <v>21</v>
      </c>
      <c r="F6" s="1" t="s">
        <v>13</v>
      </c>
      <c r="G6" s="17">
        <v>100</v>
      </c>
      <c r="H6" s="9"/>
      <c r="I6" s="17">
        <f t="shared" si="0"/>
        <v>0</v>
      </c>
      <c r="J6" s="35"/>
      <c r="K6" s="2" t="s">
        <v>14</v>
      </c>
    </row>
    <row r="7" spans="1:11" s="10" customFormat="1" ht="36.75" customHeight="1">
      <c r="A7" s="1">
        <v>1</v>
      </c>
      <c r="B7" s="15">
        <v>4</v>
      </c>
      <c r="C7" s="1">
        <v>698700390</v>
      </c>
      <c r="D7" s="2" t="s">
        <v>29</v>
      </c>
      <c r="E7" s="19" t="s">
        <v>30</v>
      </c>
      <c r="F7" s="1" t="s">
        <v>11</v>
      </c>
      <c r="G7" s="17">
        <v>20</v>
      </c>
      <c r="H7" s="9"/>
      <c r="I7" s="17">
        <f t="shared" si="0"/>
        <v>0</v>
      </c>
      <c r="J7" s="35"/>
      <c r="K7" s="2" t="s">
        <v>14</v>
      </c>
    </row>
    <row r="8" spans="1:11" s="6" customFormat="1" ht="27.95" customHeight="1">
      <c r="A8" s="32">
        <v>1</v>
      </c>
      <c r="B8" s="38" t="s">
        <v>36</v>
      </c>
      <c r="C8" s="38"/>
      <c r="D8" s="38"/>
      <c r="E8" s="38"/>
      <c r="F8" s="21"/>
      <c r="G8" s="23"/>
      <c r="H8" s="34"/>
      <c r="I8" s="22">
        <f>SUM(I4:I7)</f>
        <v>0</v>
      </c>
      <c r="J8" s="22">
        <f>SUM(J4:J7)</f>
        <v>0</v>
      </c>
      <c r="K8" s="20"/>
    </row>
    <row r="9" spans="1:11" s="10" customFormat="1" ht="46.5" customHeight="1">
      <c r="A9" s="1">
        <v>2</v>
      </c>
      <c r="B9" s="15">
        <v>1</v>
      </c>
      <c r="C9" s="1" t="s">
        <v>22</v>
      </c>
      <c r="D9" s="2" t="s">
        <v>23</v>
      </c>
      <c r="E9" s="16" t="s">
        <v>24</v>
      </c>
      <c r="F9" s="1" t="s">
        <v>12</v>
      </c>
      <c r="G9" s="17">
        <v>60</v>
      </c>
      <c r="H9" s="9"/>
      <c r="I9" s="17">
        <f t="shared" si="0"/>
        <v>0</v>
      </c>
      <c r="J9" s="35"/>
      <c r="K9" s="2" t="s">
        <v>32</v>
      </c>
    </row>
    <row r="10" spans="1:11" s="10" customFormat="1" ht="46.5" customHeight="1">
      <c r="A10" s="1">
        <v>2</v>
      </c>
      <c r="B10" s="15">
        <v>2</v>
      </c>
      <c r="C10" s="1" t="s">
        <v>25</v>
      </c>
      <c r="D10" s="2" t="s">
        <v>26</v>
      </c>
      <c r="E10" s="19" t="s">
        <v>27</v>
      </c>
      <c r="F10" s="1" t="s">
        <v>12</v>
      </c>
      <c r="G10" s="17">
        <v>50</v>
      </c>
      <c r="H10" s="9"/>
      <c r="I10" s="17">
        <f t="shared" si="0"/>
        <v>0</v>
      </c>
      <c r="J10" s="35"/>
      <c r="K10" s="2" t="s">
        <v>32</v>
      </c>
    </row>
    <row r="11" spans="1:11" s="6" customFormat="1" ht="27.95" customHeight="1">
      <c r="A11" s="24">
        <v>2</v>
      </c>
      <c r="B11" s="38" t="s">
        <v>35</v>
      </c>
      <c r="C11" s="38"/>
      <c r="D11" s="38"/>
      <c r="E11" s="38"/>
      <c r="F11" s="21"/>
      <c r="G11" s="23"/>
      <c r="H11" s="34"/>
      <c r="I11" s="22">
        <f>SUM(I9:I10)</f>
        <v>0</v>
      </c>
      <c r="J11" s="22">
        <f>SUM(J9:J10)</f>
        <v>0</v>
      </c>
      <c r="K11" s="20"/>
    </row>
    <row r="12" spans="1:11" s="10" customFormat="1" ht="39" customHeight="1">
      <c r="A12" s="1">
        <v>3</v>
      </c>
      <c r="B12" s="15">
        <v>1</v>
      </c>
      <c r="C12" s="1" t="s">
        <v>9</v>
      </c>
      <c r="D12" s="2" t="s">
        <v>28</v>
      </c>
      <c r="E12" s="16" t="s">
        <v>34</v>
      </c>
      <c r="F12" s="1" t="s">
        <v>10</v>
      </c>
      <c r="G12" s="17">
        <v>120</v>
      </c>
      <c r="H12" s="36"/>
      <c r="I12" s="3">
        <f>SUM(I4:I11)</f>
        <v>0</v>
      </c>
      <c r="J12" s="3">
        <f>I12*2</f>
        <v>0</v>
      </c>
      <c r="K12" s="18" t="s">
        <v>31</v>
      </c>
    </row>
    <row r="13" spans="1:11" s="10" customFormat="1" ht="27" customHeight="1">
      <c r="A13" s="24">
        <v>3</v>
      </c>
      <c r="B13" s="38" t="s">
        <v>33</v>
      </c>
      <c r="C13" s="38"/>
      <c r="D13" s="38"/>
      <c r="E13" s="38"/>
      <c r="F13" s="24"/>
      <c r="G13" s="22"/>
      <c r="H13" s="34"/>
      <c r="I13" s="22">
        <f>SUM(I12)</f>
        <v>0</v>
      </c>
      <c r="J13" s="22">
        <f>SUM(J12)</f>
        <v>0</v>
      </c>
      <c r="K13" s="25"/>
    </row>
    <row r="14" spans="1:11">
      <c r="H14" s="33"/>
      <c r="I14" s="33"/>
      <c r="J14" s="33"/>
    </row>
    <row r="15" spans="1:11">
      <c r="H15" s="33"/>
      <c r="I15" s="33"/>
      <c r="J15" s="33"/>
    </row>
    <row r="16" spans="1:11">
      <c r="H16" s="33"/>
      <c r="I16" s="33"/>
      <c r="J16" s="33"/>
    </row>
    <row r="17" spans="4:10" ht="24">
      <c r="D17" s="37" t="s">
        <v>43</v>
      </c>
      <c r="H17" s="33"/>
      <c r="I17" s="33"/>
      <c r="J17" s="33"/>
    </row>
    <row r="18" spans="4:10" ht="24">
      <c r="D18" s="37"/>
      <c r="H18" s="33"/>
      <c r="I18" s="33"/>
      <c r="J18" s="33"/>
    </row>
    <row r="19" spans="4:10" ht="24">
      <c r="D19" s="37" t="s">
        <v>41</v>
      </c>
      <c r="H19" s="33"/>
      <c r="I19" s="33"/>
      <c r="J19" s="33"/>
    </row>
    <row r="20" spans="4:10" ht="24">
      <c r="D20" s="37"/>
      <c r="H20" s="33"/>
    </row>
    <row r="21" spans="4:10" ht="24">
      <c r="D21" s="37" t="s">
        <v>42</v>
      </c>
    </row>
  </sheetData>
  <mergeCells count="3">
    <mergeCell ref="B11:E11"/>
    <mergeCell ref="B13:E13"/>
    <mergeCell ref="B8:E8"/>
  </mergeCells>
  <phoneticPr fontId="3" type="noConversion"/>
  <printOptions horizontalCentered="1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1억이상 고시가(2.3)미만</vt:lpstr>
      <vt:lpstr>'1억이상 고시가(2.3)미만'!Print_Titles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연구기술사업화담당</cp:lastModifiedBy>
  <cp:lastPrinted>2026-08-11T00:48:19Z</cp:lastPrinted>
  <dcterms:created xsi:type="dcterms:W3CDTF">2024-07-17T06:21:45Z</dcterms:created>
  <dcterms:modified xsi:type="dcterms:W3CDTF">2026-08-12T02:04:59Z</dcterms:modified>
</cp:coreProperties>
</file>